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<sst xmlns="http://schemas.openxmlformats.org/spreadsheetml/2006/main" count="54" uniqueCount="54">
  <si>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</si>
  <si>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</si>
  <si>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</si>
  <si>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</si>
  <si>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</si>
  <si>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</si>
  <si>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</si>
  <si>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</si>
  <si>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</si>
  <si>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</si>
  <si>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</si>
  <si>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</si>
  <si>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</si>
  <si>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</si>
  <si>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</si>
  <si>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</si>
  <si>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</si>
  <si>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</si>
  <si>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</si>
  <si>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</si>
  <si>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</si>
  <si>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</si>
  <si>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</si>
  <si>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</si>
  <si>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</si>
  <si>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</si>
  <si>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</si>
  <si>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</si>
  <si>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</si>
  <si>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</si>
  <si>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</si>
  <si>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</si>
  <si>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ШТРАФЫ,САНКЦИИ, ВОЗМЕЩЕНИЯ УЩЕРБА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</si>
  <si>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</si>
  <si>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</si>
  <si>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</si>
  <si>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</si>
  <si>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</si>
  <si>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</si>
  <si>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</si>
  <si>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Расходы на обеспечение деятельности (оказание услуг) муниципальных учреждений Ильинского сельского поселения в рамках подпрограммы "Развитие культурно-досуговой деятельности" муниципальной программы Ильинского сельского поселения "Развитие культуры" (Субсидии бюджетным учреждениям)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</si>
  <si>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</si>
  <si>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</si>
  <si>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</si>
  <si>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</si>
  <si>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Субсидии на обеспечение мероприятий по ремонту здания сельского дома культуры в рамках подпрограммы "Развитие культурно-досуговой деятельности" муниципальной программы Ильинского сельского поселения "Развитие культуры"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</si>
  <si>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</si>
  <si>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</si>
  <si>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</si>
  <si>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</si>
  <si>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за 1 квартал 2019 год</t>
  </si>
  <si>
    <t>Утвержденные бюджетные назначения на 2019 год</t>
  </si>
  <si>
    <t>за первое полугодие 2019 год</t>
  </si>
  <si>
    <t>Мероприятия по дооснащению и содержанию противопожарного оборудования в рамках подпрограммы "Обеспечение первичных мер пожарной безопасности" муниципальной программы Ильинского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Ильинского сельского поселения»(Субсидии бюджетным учреждениям)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</si>
</sst>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="115" zoomScaleNormal="115" zoomScalePageLayoutView="0" workbookViewId="0" topLeftCell="A17">
      <selection activeCell="C50" sqref="C50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9" t="s">
        <v>7</v>
      </c>
      <c r="B1" s="39"/>
      <c r="C1" s="39"/>
    </row>
    <row r="2" spans="1:3" s="6" customFormat="1" ht="13.5" customHeight="1">
      <c r="A2" s="39" t="s">
        <v>8</v>
      </c>
      <c r="B2" s="39"/>
      <c r="C2" s="39"/>
    </row>
    <row r="3" spans="1:3" s="6" customFormat="1" ht="15" customHeight="1">
      <c r="A3" s="39" t="s">
        <v>25</v>
      </c>
      <c r="B3" s="39"/>
      <c r="C3" s="39"/>
    </row>
    <row r="4" spans="1:3" s="6" customFormat="1" ht="15" customHeight="1">
      <c r="A4" s="39" t="s">
        <v>52</v>
      </c>
      <c r="B4" s="39"/>
      <c r="C4" s="39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1" t="s">
        <v>30</v>
      </c>
      <c r="B7" s="41"/>
      <c r="C7" s="41"/>
    </row>
    <row r="8" spans="1:3" s="6" customFormat="1" ht="15.75" customHeight="1">
      <c r="A8" s="41" t="s">
        <v>50</v>
      </c>
      <c r="B8" s="41"/>
      <c r="C8" s="41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51</v>
      </c>
      <c r="C11" s="10" t="s">
        <v>10</v>
      </c>
    </row>
    <row r="12" spans="1:3" s="4" customFormat="1" ht="15.75">
      <c r="A12" s="9" t="s">
        <v>11</v>
      </c>
      <c r="B12" s="11">
        <f>B13+B15+B17+B20+B26+B24</f>
        <v>4948.2</v>
      </c>
      <c r="C12" s="11">
        <f>C13+C15+C17+C20+C26+C24</f>
        <v>1392.7999999999997</v>
      </c>
    </row>
    <row r="13" spans="1:3" s="4" customFormat="1" ht="15.75">
      <c r="A13" s="12" t="s">
        <v>12</v>
      </c>
      <c r="B13" s="11">
        <f>B14</f>
        <v>330.5</v>
      </c>
      <c r="C13" s="11">
        <f>C14</f>
        <v>117.8</v>
      </c>
    </row>
    <row r="14" spans="1:3" s="4" customFormat="1" ht="15.75">
      <c r="A14" s="13" t="s">
        <v>13</v>
      </c>
      <c r="B14" s="14">
        <v>330.5</v>
      </c>
      <c r="C14" s="14">
        <v>117.8</v>
      </c>
    </row>
    <row r="15" spans="1:3" s="4" customFormat="1" ht="15.75">
      <c r="A15" s="12" t="s">
        <v>14</v>
      </c>
      <c r="B15" s="11">
        <f>B16</f>
        <v>865</v>
      </c>
      <c r="C15" s="11">
        <f>C16</f>
        <v>862.3</v>
      </c>
    </row>
    <row r="16" spans="1:3" s="4" customFormat="1" ht="15.75">
      <c r="A16" s="13" t="s">
        <v>15</v>
      </c>
      <c r="B16" s="14">
        <v>865</v>
      </c>
      <c r="C16" s="14">
        <v>862.3</v>
      </c>
    </row>
    <row r="17" spans="1:3" s="4" customFormat="1" ht="14.25" customHeight="1">
      <c r="A17" s="12" t="s">
        <v>2</v>
      </c>
      <c r="B17" s="11">
        <f>B19+B18</f>
        <v>3644.9</v>
      </c>
      <c r="C17" s="11">
        <f>C19+C18</f>
        <v>316.3</v>
      </c>
    </row>
    <row r="18" spans="1:3" ht="15.75" customHeight="1">
      <c r="A18" s="13" t="s">
        <v>3</v>
      </c>
      <c r="B18" s="14">
        <v>53</v>
      </c>
      <c r="C18" s="14">
        <v>4.1</v>
      </c>
    </row>
    <row r="19" spans="1:3" s="4" customFormat="1" ht="14.25" customHeight="1">
      <c r="A19" s="13" t="s">
        <v>4</v>
      </c>
      <c r="B19" s="14">
        <v>3591.9</v>
      </c>
      <c r="C19" s="14">
        <v>312.2</v>
      </c>
    </row>
    <row r="20" spans="1:3" ht="45" customHeight="1">
      <c r="A20" s="12" t="s">
        <v>1</v>
      </c>
      <c r="B20" s="11">
        <f>B22+B21+B23</f>
        <v>93.7</v>
      </c>
      <c r="C20" s="11">
        <f>C22+C21+C23</f>
        <v>64.8</v>
      </c>
    </row>
    <row r="21" spans="1:3" ht="80.25" customHeight="1">
      <c r="A21" s="24" t="s">
        <v>27</v>
      </c>
      <c r="B21" s="14">
        <v>31.1</v>
      </c>
      <c r="C21" s="14">
        <v>31.1</v>
      </c>
    </row>
    <row r="22" spans="1:3" ht="68.25" customHeight="1">
      <c r="A22" s="13" t="s">
        <v>33</v>
      </c>
      <c r="B22" s="14">
        <v>34.4</v>
      </c>
      <c r="C22" s="14">
        <v>17.2</v>
      </c>
    </row>
    <row r="23" spans="1:3" ht="30.75" customHeight="1">
      <c r="A23" s="13" t="s">
        <v>43</v>
      </c>
      <c r="B23" s="14">
        <v>28.2</v>
      </c>
      <c r="C23" s="14">
        <v>16.5</v>
      </c>
    </row>
    <row r="24" spans="1:3" ht="30.75" customHeight="1">
      <c r="A24" s="22" t="s">
        <v>46</v>
      </c>
      <c r="B24" s="23">
        <f>B25</f>
        <v>12</v>
      </c>
      <c r="C24" s="23">
        <f>C25</f>
        <v>1.6</v>
      </c>
    </row>
    <row r="25" spans="1:3" ht="53.25" customHeight="1">
      <c r="A25" s="13" t="s">
        <v>47</v>
      </c>
      <c r="B25" s="14">
        <v>12</v>
      </c>
      <c r="C25" s="14">
        <v>1.6</v>
      </c>
    </row>
    <row r="26" spans="1:3" ht="20.25" customHeight="1">
      <c r="A26" s="22" t="s">
        <v>32</v>
      </c>
      <c r="B26" s="23">
        <f>SUM(B27:B27)</f>
        <v>2.1</v>
      </c>
      <c r="C26" s="23">
        <f>SUM(C27:C27)</f>
        <v>30</v>
      </c>
    </row>
    <row r="27" spans="1:3" ht="69.75" customHeight="1">
      <c r="A27" s="13" t="s">
        <v>34</v>
      </c>
      <c r="B27" s="14">
        <v>2.1</v>
      </c>
      <c r="C27" s="14">
        <v>30</v>
      </c>
    </row>
    <row r="28" spans="1:3" ht="15.75">
      <c r="A28" s="12" t="s">
        <v>16</v>
      </c>
      <c r="B28" s="11">
        <f>B29</f>
        <v>483.2</v>
      </c>
      <c r="C28" s="11">
        <f>C29</f>
        <v>214.4</v>
      </c>
    </row>
    <row r="29" spans="1:3" ht="32.25" customHeight="1">
      <c r="A29" s="12" t="s">
        <v>17</v>
      </c>
      <c r="B29" s="11">
        <f>B32+B30</f>
        <v>483.2</v>
      </c>
      <c r="C29" s="11">
        <f>C32+C30</f>
        <v>214.4</v>
      </c>
    </row>
    <row r="30" spans="1:3" ht="32.25" customHeight="1">
      <c r="A30" s="12" t="s">
        <v>48</v>
      </c>
      <c r="B30" s="11">
        <f>B31</f>
        <v>399.7</v>
      </c>
      <c r="C30" s="11">
        <f>C31</f>
        <v>172.6</v>
      </c>
    </row>
    <row r="31" spans="1:3" ht="32.25" customHeight="1">
      <c r="A31" s="37" t="s">
        <v>49</v>
      </c>
      <c r="B31" s="38">
        <v>399.7</v>
      </c>
      <c r="C31" s="38">
        <v>172.6</v>
      </c>
    </row>
    <row r="32" spans="1:3" ht="31.5" customHeight="1">
      <c r="A32" s="12" t="s">
        <v>18</v>
      </c>
      <c r="B32" s="11">
        <f>B33+B34</f>
        <v>83.5</v>
      </c>
      <c r="C32" s="11">
        <f>C33+C34</f>
        <v>41.800000000000004</v>
      </c>
    </row>
    <row r="33" spans="1:3" ht="42.75" customHeight="1">
      <c r="A33" s="13" t="s">
        <v>31</v>
      </c>
      <c r="B33" s="14">
        <v>83.3</v>
      </c>
      <c r="C33" s="14">
        <v>41.6</v>
      </c>
    </row>
    <row r="34" spans="1:3" ht="33.75" customHeight="1">
      <c r="A34" s="25" t="s">
        <v>28</v>
      </c>
      <c r="B34" s="14">
        <v>0.2</v>
      </c>
      <c r="C34" s="14">
        <v>0.2</v>
      </c>
    </row>
    <row r="35" spans="1:3" ht="15.75">
      <c r="A35" s="12" t="s">
        <v>19</v>
      </c>
      <c r="B35" s="11">
        <f>B12+B28</f>
        <v>5431.4</v>
      </c>
      <c r="C35" s="11">
        <f>C12+C28</f>
        <v>1607.1999999999998</v>
      </c>
    </row>
    <row r="36" spans="1:3" ht="15.75">
      <c r="A36" s="40" t="s">
        <v>20</v>
      </c>
      <c r="B36" s="40"/>
      <c r="C36" s="40"/>
    </row>
    <row r="37" spans="1:3" ht="15.75">
      <c r="A37" s="15" t="s">
        <v>5</v>
      </c>
      <c r="B37" s="16">
        <f>B38+B39+B40+B41</f>
        <v>4245</v>
      </c>
      <c r="C37" s="16">
        <f>C38+C39+C40+C41</f>
        <v>1641.5000000000002</v>
      </c>
    </row>
    <row r="38" spans="1:3" ht="45" customHeight="1">
      <c r="A38" s="27" t="s">
        <v>35</v>
      </c>
      <c r="B38" s="17">
        <v>3946</v>
      </c>
      <c r="C38" s="17">
        <v>1575.2</v>
      </c>
    </row>
    <row r="39" spans="1:3" ht="46.5">
      <c r="A39" s="33" t="s">
        <v>36</v>
      </c>
      <c r="B39" s="17">
        <v>43.8</v>
      </c>
      <c r="C39" s="17">
        <v>21.9</v>
      </c>
    </row>
    <row r="40" spans="1:3" ht="23.25" customHeight="1">
      <c r="A40" s="32" t="s">
        <v>37</v>
      </c>
      <c r="B40" s="17">
        <v>10</v>
      </c>
      <c r="C40" s="17">
        <v>0</v>
      </c>
    </row>
    <row r="41" spans="1:3" ht="15.75">
      <c r="A41" s="26" t="s">
        <v>42</v>
      </c>
      <c r="B41" s="30">
        <v>245.2</v>
      </c>
      <c r="C41" s="30">
        <v>44.4</v>
      </c>
    </row>
    <row r="42" spans="1:3" ht="22.5" customHeight="1">
      <c r="A42" s="29" t="s">
        <v>6</v>
      </c>
      <c r="B42" s="35">
        <v>83.3</v>
      </c>
      <c r="C42" s="35">
        <v>31</v>
      </c>
    </row>
    <row r="43" spans="1:3" ht="36" customHeight="1">
      <c r="A43" s="29" t="s">
        <v>29</v>
      </c>
      <c r="B43" s="35">
        <v>11</v>
      </c>
      <c r="C43" s="35">
        <v>0</v>
      </c>
    </row>
    <row r="44" spans="1:3" ht="15.75" customHeight="1">
      <c r="A44" s="29" t="s">
        <v>38</v>
      </c>
      <c r="B44" s="34">
        <v>481.5</v>
      </c>
      <c r="C44" s="34">
        <v>208.3</v>
      </c>
    </row>
    <row r="45" spans="1:3" ht="27.75" customHeight="1">
      <c r="A45" s="36" t="s">
        <v>44</v>
      </c>
      <c r="B45" s="30">
        <v>11</v>
      </c>
      <c r="C45" s="30">
        <v>0</v>
      </c>
    </row>
    <row r="46" spans="1:3" ht="22.5" customHeight="1">
      <c r="A46" s="29" t="s">
        <v>39</v>
      </c>
      <c r="B46" s="35">
        <f>SUM(B47:B49)</f>
        <v>1410.2</v>
      </c>
      <c r="C46" s="35">
        <f>SUM(C47:C49)</f>
        <v>640</v>
      </c>
    </row>
    <row r="47" spans="1:3" ht="93.75">
      <c r="A47" s="27" t="s">
        <v>40</v>
      </c>
      <c r="B47" s="17">
        <v>1325.2</v>
      </c>
      <c r="C47" s="17">
        <v>640</v>
      </c>
    </row>
    <row r="48" spans="1:3" ht="141">
      <c r="A48" s="27" t="s">
        <v>53</v>
      </c>
      <c r="B48" s="17">
        <v>35</v>
      </c>
      <c r="C48" s="17">
        <v>0</v>
      </c>
    </row>
    <row r="49" spans="1:3" ht="62.25">
      <c r="A49" s="27" t="s">
        <v>45</v>
      </c>
      <c r="B49" s="17">
        <v>50</v>
      </c>
      <c r="C49" s="17">
        <v>0</v>
      </c>
    </row>
    <row r="50" spans="1:3" ht="12.75" customHeight="1">
      <c r="A50" s="31" t="s">
        <v>26</v>
      </c>
      <c r="B50" s="16">
        <f>B51</f>
        <v>177</v>
      </c>
      <c r="C50" s="16">
        <f>C51</f>
        <v>43.2</v>
      </c>
    </row>
    <row r="51" spans="1:3" ht="78">
      <c r="A51" s="28" t="s">
        <v>41</v>
      </c>
      <c r="B51" s="17">
        <v>177</v>
      </c>
      <c r="C51" s="17">
        <v>43.2</v>
      </c>
    </row>
    <row r="52" spans="1:3" ht="15.75">
      <c r="A52" s="15" t="s">
        <v>21</v>
      </c>
      <c r="B52" s="16">
        <f>B37+B42+B43+B44+B45+B46+B50</f>
        <v>6419</v>
      </c>
      <c r="C52" s="16">
        <f>C37+C42+C43+C44+C45+C46+C50</f>
        <v>2564</v>
      </c>
    </row>
    <row r="53" spans="1:3" ht="15.75">
      <c r="A53" s="18" t="s">
        <v>22</v>
      </c>
      <c r="B53" s="20">
        <f>B35-B52</f>
        <v>-987.6000000000004</v>
      </c>
      <c r="C53" s="21">
        <f>C35-C52</f>
        <v>-956.8000000000002</v>
      </c>
    </row>
    <row r="54" spans="1:3" ht="15.75">
      <c r="A54" s="18" t="s">
        <v>24</v>
      </c>
      <c r="B54" s="20">
        <v>987.7</v>
      </c>
      <c r="C54" s="21">
        <f>C53</f>
        <v>-956.8000000000002</v>
      </c>
    </row>
    <row r="55" spans="1:3" ht="15.75">
      <c r="A55" s="18" t="s">
        <v>23</v>
      </c>
      <c r="B55" s="21">
        <v>987.7</v>
      </c>
      <c r="C55" s="21">
        <f>C54</f>
        <v>-956.8000000000002</v>
      </c>
    </row>
  </sheetData>
  <sheetProtection/>
  <mergeCells count="7">
    <mergeCell ref="A1:C1"/>
    <mergeCell ref="A3:C3"/>
    <mergeCell ref="A36:C36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2019-07-04T07:24:14Z</dcterms:modified>
  <cp:category/>
  <cp:version/>
  <cp:contentType/>
  <cp:contentStatus/>
</cp:coreProperties>
</file>