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3274" windowHeight="7000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<sst xmlns="http://schemas.openxmlformats.org/spreadsheetml/2006/main" count="63" uniqueCount="62">
  <si>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(тыс. рублей)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</si>
  <si>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</si>
  <si>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</si>
  <si>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</si>
  <si>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</si>
  <si>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</si>
  <si>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</si>
  <si>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</si>
  <si>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</si>
  <si>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</si>
  <si>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</si>
  <si>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</si>
  <si>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</si>
  <si>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</si>
  <si>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</si>
  <si>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</si>
  <si>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</si>
  <si>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</si>
  <si>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</si>
  <si>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ИТОГО ДОХОДОВ</t>
  </si>
  <si>
    <t>Р А С Х О Д Ы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</si>
  <si>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</si>
  <si>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</si>
  <si>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</si>
  <si>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</si>
  <si>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 xml:space="preserve">Ильинского сельского поселения </t>
  </si>
  <si>
    <t>СОЦИАЛЬНАЯ ПОЛИТИКА</t>
  </si>
  <si>
    <t>Субвенции бюджетам поселений на выполнение передаваемых полномочий субъектов Российской Федерации</t>
  </si>
  <si>
    <t>НАЦИОНАЛЬНАЯ БЕЗОПАСНОСТЬ И ПРАВООХРАНИТЕЛЬНАЯ ДЕЯТЕЛЬНОСТЬ</t>
  </si>
  <si>
    <t xml:space="preserve">Показатели бюджета Ильинского сельского поселения Егорлыкского района                         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</si>
  <si>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</si>
  <si>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</si>
  <si>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</si>
  <si>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</si>
  <si>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</si>
  <si>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ЖИЛИЩНО-КОММУНАЛЬНОЕ ХОЗЯЙСТВО</t>
  </si>
  <si>
    <t xml:space="preserve">КУЛЬТУРА, КИНЕМАТОГРАФИЯ </t>
  </si>
  <si>
    <t>Выплата пенсии за выслугу лет в рамках подпрограммы "Пенсионное обеспечение" муниципальной программы Ильинского сельского поселения "Социальная поддержка граждан" (социальные выплаты гражданам, кроме публичных нормативных социальных выплат)</t>
  </si>
  <si>
    <t>Другие общегосударственные вопросы</t>
  </si>
  <si>
    <t>Доходы от сдачи в аренду имущества, составляющего казну поселения (за исключением земельных участков)</t>
  </si>
  <si>
    <t>ОБРАЗОВАНИЕ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</si>
  <si>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</si>
  <si>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</si>
  <si>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Дотации бюджетам бюджетной системы Российской Федерации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</si>
  <si>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</si>
  <si>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Утвержденные бюджетные назначения на 2022 год</t>
  </si>
  <si>
    <t xml:space="preserve">Дотации бюджетам сельских поселений на выравнивание бюджетной обеспеченности </t>
  </si>
  <si>
    <t xml:space="preserve">Субсидии бюджетам бюджетной системы Российской Федерации (межбюджетные субсидии)
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</si>
  <si>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</si>
  <si>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ПРОЧИЕ НЕНАЛОГОВЫЕ ПЛАТЕЖИ</t>
  </si>
  <si>
    <t>Инициативные платежи, зачисляемые в бюджеты сельских поселений (физические лица)</t>
  </si>
  <si>
    <t>Расходы  на обеспечение выполнения мероприятий по объекту "Благоустройство территории МБУК ИСП "Кугейский СДК" по адресу: Ростовская обл., Егорлыкский р-он, х. Кугейский, ул. Октябрьская, 51" в рамках подпрограммы  "Обеспечение реализации муниципальной программы Ильинского сельского поселения "Развитие культуры" муниципальной программы Ильинского сельского поселения "Развитие культуры" (Субсидии бюджетным учреждениям)</t>
  </si>
  <si>
    <t>Расходы на оплату услуг по проведению строительного контроля, иных функций заказчика, предусмотренных действующим законодательством, и авторского надзора на объектах муниципальной собственности в рамках подпрограммы «Развитие культурно- досуговой деятельности» муниципальной программы Ильнского сельского поселения "Развитие культуры"(Иные закупки товаров, работ и услуг для обеспечения государственных (муниципальных) нужд)</t>
  </si>
  <si>
    <t>Расходы, связанные с реализацией федеральной целевой программы «Увековечение памяти погибших при защите Отечества на 2019 - 2024 годы», в рамках подпрограммы «Развитие культурно- досуговой деятельности» муниципальной программы Ильинского сельского поселения "Развитие культуры"(Иные закупки товаров, работ и услуг для обеспечения государственных (муниципальных) нужд )</t>
  </si>
  <si>
    <t>Земельный  налог (по обязательствам, возникшим до 1 января 2006 г)</t>
  </si>
  <si>
    <t>за 9 месяцев 2022 год</t>
  </si>
  <si>
    <t xml:space="preserve">Дотации бюджетам на поддержку мер по обеспечению сбалансированности бюджетов
</t>
  </si>
  <si>
    <t>Дотации бюджетам сельских поселений на поддержку мер по обеспечению сбалансированности бюджетов</t>
  </si>
  <si>
    <t>Расходы по капитальному ремонту памятников в рамках подпрограммы "Развитие культурно- досуговой деятельности» муниципальной программы Ильинского сельского поселения "Развитие культуры"(Иные закупки товаров, работ и услуг для обеспечения государственных (муниципальных) нужд )</t>
  </si>
  <si>
    <t>Расходы на оплату услуг по проведению строительного контроля, иных функций заказчика, предусмотренных действующим законодательством, и авторского надзора на объектах муниципальной собственности в рамках подпрограммы «Обеспечение реализации муниципальной программы Ильинского сельского поселения» муниципальной программы Ильинского сельского поселения "Развитие культуры" (Субсидии бюджетным учреждениям)</t>
  </si>
  <si>
    <t>Расходы на обеспечение выполнения мероприятий по ремонту здания сельского дома культуры в рамках подпрограммы  "Обеспечение реализации муниципальной программы Ильинского сельского поселения "Развитие культуры" муниципальной программы Ильинского сельского поселения "Развитие культуры" (Субсидии бюджетным учреждениям)</t>
  </si>
  <si>
    <t>Прочие межбюджетные трансферты, передаваемые бюджетам сельских поселений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</si>
</sst>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_ ;[Red]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</numFmts>
  <fonts count="44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.5"/>
      <color indexed="12"/>
      <name val="MS Sans Serif"/>
      <family val="0"/>
    </font>
    <font>
      <u val="single"/>
      <sz val="11.5"/>
      <color indexed="36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74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74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79" fontId="5" fillId="0" borderId="11" xfId="0" applyNumberFormat="1" applyFont="1" applyBorder="1" applyAlignment="1">
      <alignment vertical="top"/>
    </xf>
    <xf numFmtId="179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174" fontId="6" fillId="0" borderId="11" xfId="0" applyNumberFormat="1" applyFont="1" applyBorder="1" applyAlignment="1">
      <alignment vertical="top"/>
    </xf>
    <xf numFmtId="174" fontId="7" fillId="0" borderId="11" xfId="0" applyNumberFormat="1" applyFont="1" applyBorder="1" applyAlignment="1">
      <alignment vertical="top"/>
    </xf>
    <xf numFmtId="0" fontId="5" fillId="0" borderId="11" xfId="0" applyFont="1" applyFill="1" applyBorder="1" applyAlignment="1">
      <alignment vertical="top" wrapText="1"/>
    </xf>
    <xf numFmtId="174" fontId="5" fillId="0" borderId="11" xfId="0" applyNumberFormat="1" applyFont="1" applyFill="1" applyBorder="1" applyAlignment="1">
      <alignment horizontal="right" vertical="top" wrapText="1"/>
    </xf>
    <xf numFmtId="0" fontId="7" fillId="0" borderId="11" xfId="0" applyFont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0" fontId="8" fillId="0" borderId="11" xfId="0" applyFont="1" applyFill="1" applyBorder="1" applyAlignment="1">
      <alignment horizontal="left" vertical="top" wrapText="1"/>
    </xf>
    <xf numFmtId="179" fontId="6" fillId="0" borderId="11" xfId="0" applyNumberFormat="1" applyFont="1" applyFill="1" applyBorder="1" applyAlignment="1">
      <alignment vertical="top"/>
    </xf>
    <xf numFmtId="0" fontId="8" fillId="0" borderId="12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179" fontId="8" fillId="0" borderId="11" xfId="0" applyNumberFormat="1" applyFont="1" applyFill="1" applyBorder="1" applyAlignment="1">
      <alignment horizontal="right" vertical="top" wrapText="1"/>
    </xf>
    <xf numFmtId="179" fontId="5" fillId="0" borderId="11" xfId="0" applyNumberFormat="1" applyFont="1" applyFill="1" applyBorder="1" applyAlignment="1">
      <alignment vertical="top"/>
    </xf>
    <xf numFmtId="0" fontId="8" fillId="0" borderId="11" xfId="0" applyFont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174" fontId="6" fillId="0" borderId="11" xfId="0" applyNumberFormat="1" applyFont="1" applyFill="1" applyBorder="1" applyAlignment="1">
      <alignment horizontal="righ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zoomScale="115" zoomScaleNormal="115" zoomScalePageLayoutView="0" workbookViewId="0" topLeftCell="A1">
      <selection activeCell="D60" sqref="D60:F60"/>
    </sheetView>
  </sheetViews>
  <sheetFormatPr defaultColWidth="9.140625" defaultRowHeight="12.75"/>
  <cols>
    <col min="1" max="1" width="67.57421875" style="2" customWidth="1"/>
    <col min="2" max="2" width="16.7109375" style="3" customWidth="1"/>
    <col min="3" max="3" width="12.28125" style="5" customWidth="1"/>
    <col min="4" max="16384" width="9.140625" style="5" customWidth="1"/>
  </cols>
  <sheetData>
    <row r="1" spans="1:3" s="6" customFormat="1" ht="14.25" customHeight="1">
      <c r="A1" s="39" t="s">
        <v>7</v>
      </c>
      <c r="B1" s="39"/>
      <c r="C1" s="39"/>
    </row>
    <row r="2" spans="1:3" s="6" customFormat="1" ht="13.5" customHeight="1">
      <c r="A2" s="39" t="s">
        <v>8</v>
      </c>
      <c r="B2" s="39"/>
      <c r="C2" s="39"/>
    </row>
    <row r="3" spans="1:3" s="6" customFormat="1" ht="15" customHeight="1">
      <c r="A3" s="39" t="s">
        <v>25</v>
      </c>
      <c r="B3" s="39"/>
      <c r="C3" s="39"/>
    </row>
    <row r="4" spans="1:3" s="6" customFormat="1" ht="15" customHeight="1">
      <c r="A4" s="39" t="s">
        <v>55</v>
      </c>
      <c r="B4" s="39"/>
      <c r="C4" s="39"/>
    </row>
    <row r="5" spans="1:3" s="6" customFormat="1" ht="15" customHeight="1">
      <c r="A5" s="19"/>
      <c r="B5" s="19"/>
      <c r="C5" s="19"/>
    </row>
    <row r="6" spans="1:3" s="6" customFormat="1" ht="11.25" customHeight="1">
      <c r="A6" s="8"/>
      <c r="B6" s="8"/>
      <c r="C6" s="8"/>
    </row>
    <row r="7" spans="1:3" s="6" customFormat="1" ht="13.5" customHeight="1">
      <c r="A7" s="41" t="s">
        <v>29</v>
      </c>
      <c r="B7" s="41"/>
      <c r="C7" s="41"/>
    </row>
    <row r="8" spans="1:3" s="6" customFormat="1" ht="15.75" customHeight="1">
      <c r="A8" s="41" t="s">
        <v>55</v>
      </c>
      <c r="B8" s="41"/>
      <c r="C8" s="41"/>
    </row>
    <row r="9" spans="1:3" s="6" customFormat="1" ht="11.25" customHeight="1">
      <c r="A9" s="8"/>
      <c r="B9" s="8"/>
      <c r="C9" s="8"/>
    </row>
    <row r="10" spans="2:3" ht="12.75">
      <c r="B10" s="1"/>
      <c r="C10" s="7" t="s">
        <v>0</v>
      </c>
    </row>
    <row r="11" spans="1:3" s="4" customFormat="1" ht="60" customHeight="1">
      <c r="A11" s="9" t="s">
        <v>9</v>
      </c>
      <c r="B11" s="10" t="s">
        <v>45</v>
      </c>
      <c r="C11" s="10" t="s">
        <v>10</v>
      </c>
    </row>
    <row r="12" spans="1:3" s="4" customFormat="1" ht="15.75">
      <c r="A12" s="9" t="s">
        <v>11</v>
      </c>
      <c r="B12" s="11">
        <f>B13+B15+B17+B21+B24+B26</f>
        <v>6314.799999999999</v>
      </c>
      <c r="C12" s="11">
        <f>C13+C15+C17+C21+C24+C26+C20</f>
        <v>3062.6</v>
      </c>
    </row>
    <row r="13" spans="1:3" s="4" customFormat="1" ht="15.75">
      <c r="A13" s="12" t="s">
        <v>12</v>
      </c>
      <c r="B13" s="11">
        <f>B14</f>
        <v>460.4</v>
      </c>
      <c r="C13" s="11">
        <f>C14</f>
        <v>483.5</v>
      </c>
    </row>
    <row r="14" spans="1:3" s="4" customFormat="1" ht="15.75">
      <c r="A14" s="13" t="s">
        <v>13</v>
      </c>
      <c r="B14" s="14">
        <v>460.4</v>
      </c>
      <c r="C14" s="14">
        <v>483.5</v>
      </c>
    </row>
    <row r="15" spans="1:3" s="4" customFormat="1" ht="15.75">
      <c r="A15" s="12" t="s">
        <v>14</v>
      </c>
      <c r="B15" s="11">
        <f>B16</f>
        <v>1730.3</v>
      </c>
      <c r="C15" s="11">
        <f>C16</f>
        <v>1508.5</v>
      </c>
    </row>
    <row r="16" spans="1:3" s="4" customFormat="1" ht="15.75">
      <c r="A16" s="13" t="s">
        <v>15</v>
      </c>
      <c r="B16" s="14">
        <v>1730.3</v>
      </c>
      <c r="C16" s="14">
        <v>1508.5</v>
      </c>
    </row>
    <row r="17" spans="1:3" s="4" customFormat="1" ht="14.25" customHeight="1">
      <c r="A17" s="12" t="s">
        <v>2</v>
      </c>
      <c r="B17" s="11">
        <f>B19+B18</f>
        <v>3602.8999999999996</v>
      </c>
      <c r="C17" s="11">
        <f>C19+C18</f>
        <v>557.8</v>
      </c>
    </row>
    <row r="18" spans="1:3" ht="15.75" customHeight="1">
      <c r="A18" s="13" t="s">
        <v>3</v>
      </c>
      <c r="B18" s="14">
        <v>333.7</v>
      </c>
      <c r="C18" s="14">
        <v>10.5</v>
      </c>
    </row>
    <row r="19" spans="1:3" s="4" customFormat="1" ht="14.25" customHeight="1">
      <c r="A19" s="13" t="s">
        <v>4</v>
      </c>
      <c r="B19" s="14">
        <v>3269.2</v>
      </c>
      <c r="C19" s="14">
        <v>547.3</v>
      </c>
    </row>
    <row r="20" spans="1:3" s="4" customFormat="1" ht="30" customHeight="1">
      <c r="A20" s="13" t="s">
        <v>54</v>
      </c>
      <c r="B20" s="14">
        <v>0</v>
      </c>
      <c r="C20" s="14">
        <v>-2.3</v>
      </c>
    </row>
    <row r="21" spans="1:3" ht="45" customHeight="1">
      <c r="A21" s="12" t="s">
        <v>1</v>
      </c>
      <c r="B21" s="11">
        <f>B22+B23</f>
        <v>66.4</v>
      </c>
      <c r="C21" s="11">
        <f>C22+C23</f>
        <v>49.9</v>
      </c>
    </row>
    <row r="22" spans="1:3" ht="68.25" customHeight="1">
      <c r="A22" s="13" t="s">
        <v>31</v>
      </c>
      <c r="B22" s="14">
        <v>38.2</v>
      </c>
      <c r="C22" s="14">
        <v>28.7</v>
      </c>
    </row>
    <row r="23" spans="1:3" ht="30.75" customHeight="1">
      <c r="A23" s="13" t="s">
        <v>39</v>
      </c>
      <c r="B23" s="14">
        <v>28.2</v>
      </c>
      <c r="C23" s="14">
        <v>21.2</v>
      </c>
    </row>
    <row r="24" spans="1:3" ht="30.75" customHeight="1">
      <c r="A24" s="22" t="s">
        <v>41</v>
      </c>
      <c r="B24" s="23">
        <f>B25</f>
        <v>13.6</v>
      </c>
      <c r="C24" s="23">
        <f>C25</f>
        <v>24</v>
      </c>
    </row>
    <row r="25" spans="1:3" ht="53.25" customHeight="1">
      <c r="A25" s="13" t="s">
        <v>42</v>
      </c>
      <c r="B25" s="14">
        <v>13.6</v>
      </c>
      <c r="C25" s="14">
        <v>24</v>
      </c>
    </row>
    <row r="26" spans="1:3" ht="19.5" customHeight="1">
      <c r="A26" s="22" t="s">
        <v>49</v>
      </c>
      <c r="B26" s="23">
        <f>B27</f>
        <v>441.2</v>
      </c>
      <c r="C26" s="23">
        <f>C27</f>
        <v>441.2</v>
      </c>
    </row>
    <row r="27" spans="1:3" ht="39.75" customHeight="1">
      <c r="A27" s="13" t="s">
        <v>50</v>
      </c>
      <c r="B27" s="14">
        <v>441.2</v>
      </c>
      <c r="C27" s="14">
        <v>441.2</v>
      </c>
    </row>
    <row r="28" spans="1:3" ht="15.75">
      <c r="A28" s="12" t="s">
        <v>16</v>
      </c>
      <c r="B28" s="11">
        <f>B29</f>
        <v>5139.9</v>
      </c>
      <c r="C28" s="11">
        <f>C29</f>
        <v>3559.2</v>
      </c>
    </row>
    <row r="29" spans="1:3" ht="32.25" customHeight="1">
      <c r="A29" s="12" t="s">
        <v>17</v>
      </c>
      <c r="B29" s="11">
        <f>B36+B30+B34+B39</f>
        <v>5139.9</v>
      </c>
      <c r="C29" s="11">
        <f>C36+C30+C34+C39</f>
        <v>3559.2</v>
      </c>
    </row>
    <row r="30" spans="1:3" ht="32.25" customHeight="1">
      <c r="A30" s="12" t="s">
        <v>43</v>
      </c>
      <c r="B30" s="11">
        <f>B31+B32</f>
        <v>1502.1</v>
      </c>
      <c r="C30" s="11">
        <f>C31+C32</f>
        <v>1502.1</v>
      </c>
    </row>
    <row r="31" spans="1:3" ht="31.5" customHeight="1">
      <c r="A31" s="36" t="s">
        <v>46</v>
      </c>
      <c r="B31" s="37">
        <v>1438.8</v>
      </c>
      <c r="C31" s="37">
        <v>1438.8</v>
      </c>
    </row>
    <row r="32" spans="1:3" ht="34.5" customHeight="1">
      <c r="A32" s="36" t="s">
        <v>56</v>
      </c>
      <c r="B32" s="37">
        <f>B33</f>
        <v>63.3</v>
      </c>
      <c r="C32" s="37">
        <f>C33</f>
        <v>63.3</v>
      </c>
    </row>
    <row r="33" spans="1:3" ht="34.5" customHeight="1">
      <c r="A33" s="36" t="s">
        <v>57</v>
      </c>
      <c r="B33" s="37">
        <v>63.3</v>
      </c>
      <c r="C33" s="37">
        <v>63.3</v>
      </c>
    </row>
    <row r="34" spans="1:3" ht="45" customHeight="1">
      <c r="A34" s="22" t="s">
        <v>47</v>
      </c>
      <c r="B34" s="23">
        <f>B35</f>
        <v>2073.8</v>
      </c>
      <c r="C34" s="23">
        <f>C35</f>
        <v>1997.6</v>
      </c>
    </row>
    <row r="35" spans="1:3" ht="78" customHeight="1">
      <c r="A35" s="36" t="s">
        <v>48</v>
      </c>
      <c r="B35" s="37">
        <v>2073.8</v>
      </c>
      <c r="C35" s="37">
        <v>1997.6</v>
      </c>
    </row>
    <row r="36" spans="1:3" ht="31.5" customHeight="1">
      <c r="A36" s="12" t="s">
        <v>18</v>
      </c>
      <c r="B36" s="11">
        <f>B37+B38</f>
        <v>102.4</v>
      </c>
      <c r="C36" s="11">
        <f>C37+C38</f>
        <v>59.5</v>
      </c>
    </row>
    <row r="37" spans="1:3" ht="42.75" customHeight="1">
      <c r="A37" s="13" t="s">
        <v>30</v>
      </c>
      <c r="B37" s="14">
        <v>102.2</v>
      </c>
      <c r="C37" s="14">
        <v>59.3</v>
      </c>
    </row>
    <row r="38" spans="1:3" ht="33.75" customHeight="1">
      <c r="A38" s="24" t="s">
        <v>27</v>
      </c>
      <c r="B38" s="14">
        <v>0.2</v>
      </c>
      <c r="C38" s="14">
        <v>0.2</v>
      </c>
    </row>
    <row r="39" spans="1:3" ht="33.75" customHeight="1">
      <c r="A39" s="24" t="s">
        <v>61</v>
      </c>
      <c r="B39" s="14">
        <v>1461.6</v>
      </c>
      <c r="C39" s="14">
        <v>0</v>
      </c>
    </row>
    <row r="40" spans="1:3" ht="15.75">
      <c r="A40" s="12" t="s">
        <v>19</v>
      </c>
      <c r="B40" s="11">
        <f>B12+B28</f>
        <v>11454.699999999999</v>
      </c>
      <c r="C40" s="11">
        <f>C12+C28</f>
        <v>6621.799999999999</v>
      </c>
    </row>
    <row r="41" spans="1:3" ht="15.75">
      <c r="A41" s="40" t="s">
        <v>20</v>
      </c>
      <c r="B41" s="40"/>
      <c r="C41" s="40"/>
    </row>
    <row r="42" spans="1:3" ht="15.75">
      <c r="A42" s="15" t="s">
        <v>5</v>
      </c>
      <c r="B42" s="16">
        <f>B43+B44+B45+B46</f>
        <v>5150.999999999999</v>
      </c>
      <c r="C42" s="16">
        <f>C43+C44+C45+C46</f>
        <v>3503.2</v>
      </c>
    </row>
    <row r="43" spans="1:3" ht="45" customHeight="1">
      <c r="A43" s="26" t="s">
        <v>32</v>
      </c>
      <c r="B43" s="17">
        <v>4982.2</v>
      </c>
      <c r="C43" s="17">
        <v>3410.7</v>
      </c>
    </row>
    <row r="44" spans="1:3" ht="46.5">
      <c r="A44" s="32" t="s">
        <v>33</v>
      </c>
      <c r="B44" s="17">
        <v>75.4</v>
      </c>
      <c r="C44" s="17">
        <v>51.8</v>
      </c>
    </row>
    <row r="45" spans="1:3" ht="23.25" customHeight="1">
      <c r="A45" s="31" t="s">
        <v>34</v>
      </c>
      <c r="B45" s="17">
        <v>14</v>
      </c>
      <c r="C45" s="17">
        <v>0</v>
      </c>
    </row>
    <row r="46" spans="1:3" ht="15.75">
      <c r="A46" s="25" t="s">
        <v>38</v>
      </c>
      <c r="B46" s="29">
        <v>79.4</v>
      </c>
      <c r="C46" s="29">
        <v>40.7</v>
      </c>
    </row>
    <row r="47" spans="1:3" ht="22.5" customHeight="1">
      <c r="A47" s="28" t="s">
        <v>6</v>
      </c>
      <c r="B47" s="34">
        <v>102.2</v>
      </c>
      <c r="C47" s="34">
        <v>59.3</v>
      </c>
    </row>
    <row r="48" spans="1:3" ht="36" customHeight="1">
      <c r="A48" s="28" t="s">
        <v>28</v>
      </c>
      <c r="B48" s="34">
        <v>4</v>
      </c>
      <c r="C48" s="34">
        <v>0</v>
      </c>
    </row>
    <row r="49" spans="1:3" ht="15.75" customHeight="1">
      <c r="A49" s="28" t="s">
        <v>35</v>
      </c>
      <c r="B49" s="33">
        <v>599.2</v>
      </c>
      <c r="C49" s="33">
        <v>396.9</v>
      </c>
    </row>
    <row r="50" spans="1:3" ht="27.75" customHeight="1">
      <c r="A50" s="35" t="s">
        <v>40</v>
      </c>
      <c r="B50" s="29">
        <v>5</v>
      </c>
      <c r="C50" s="29">
        <v>0</v>
      </c>
    </row>
    <row r="51" spans="1:3" ht="22.5" customHeight="1">
      <c r="A51" s="28" t="s">
        <v>36</v>
      </c>
      <c r="B51" s="34">
        <f>SUM(B52:B58)</f>
        <v>5959.5</v>
      </c>
      <c r="C51" s="34">
        <f>SUM(C52:C58)</f>
        <v>3188.9</v>
      </c>
    </row>
    <row r="52" spans="1:3" ht="50.25" customHeight="1">
      <c r="A52" s="26" t="s">
        <v>44</v>
      </c>
      <c r="B52" s="17">
        <v>1817</v>
      </c>
      <c r="C52" s="17">
        <v>1130</v>
      </c>
    </row>
    <row r="53" spans="1:3" ht="93.75">
      <c r="A53" s="26" t="s">
        <v>60</v>
      </c>
      <c r="B53" s="17">
        <v>20</v>
      </c>
      <c r="C53" s="17">
        <v>0</v>
      </c>
    </row>
    <row r="54" spans="1:3" ht="125.25">
      <c r="A54" s="38" t="s">
        <v>59</v>
      </c>
      <c r="B54" s="17">
        <v>35</v>
      </c>
      <c r="C54" s="17">
        <v>0</v>
      </c>
    </row>
    <row r="55" spans="1:3" ht="125.25">
      <c r="A55" s="38" t="s">
        <v>51</v>
      </c>
      <c r="B55" s="17">
        <v>1951.6</v>
      </c>
      <c r="C55" s="17">
        <v>0</v>
      </c>
    </row>
    <row r="56" spans="1:3" ht="125.25">
      <c r="A56" s="38" t="s">
        <v>52</v>
      </c>
      <c r="B56" s="17">
        <v>39.8</v>
      </c>
      <c r="C56" s="17">
        <v>39.8</v>
      </c>
    </row>
    <row r="57" spans="1:3" ht="78">
      <c r="A57" s="38" t="s">
        <v>58</v>
      </c>
      <c r="B57" s="17">
        <v>0.2</v>
      </c>
      <c r="C57" s="17">
        <v>0.2</v>
      </c>
    </row>
    <row r="58" spans="1:3" ht="109.5">
      <c r="A58" s="38" t="s">
        <v>53</v>
      </c>
      <c r="B58" s="17">
        <v>2095.9</v>
      </c>
      <c r="C58" s="17">
        <v>2018.9</v>
      </c>
    </row>
    <row r="59" spans="1:3" ht="12.75" customHeight="1">
      <c r="A59" s="30" t="s">
        <v>26</v>
      </c>
      <c r="B59" s="16">
        <f>B60</f>
        <v>200</v>
      </c>
      <c r="C59" s="16">
        <f>C60</f>
        <v>101.5</v>
      </c>
    </row>
    <row r="60" spans="1:3" ht="78">
      <c r="A60" s="27" t="s">
        <v>37</v>
      </c>
      <c r="B60" s="17">
        <v>200</v>
      </c>
      <c r="C60" s="17">
        <v>101.5</v>
      </c>
    </row>
    <row r="61" spans="1:3" ht="15.75">
      <c r="A61" s="15" t="s">
        <v>21</v>
      </c>
      <c r="B61" s="16">
        <f>B42+B47+B48+B49+B50+B51+B59</f>
        <v>12020.899999999998</v>
      </c>
      <c r="C61" s="16">
        <f>C42+C47+C48+C49+C50+C51+C59</f>
        <v>7249.8</v>
      </c>
    </row>
    <row r="62" spans="1:3" ht="15.75">
      <c r="A62" s="18" t="s">
        <v>22</v>
      </c>
      <c r="B62" s="20">
        <f>B40-B61</f>
        <v>-566.1999999999989</v>
      </c>
      <c r="C62" s="21">
        <f>C40-C61</f>
        <v>-628.0000000000009</v>
      </c>
    </row>
    <row r="63" spans="1:3" ht="15.75">
      <c r="A63" s="18" t="s">
        <v>24</v>
      </c>
      <c r="B63" s="20">
        <v>566.2</v>
      </c>
      <c r="C63" s="21">
        <f>C62</f>
        <v>-628.0000000000009</v>
      </c>
    </row>
    <row r="64" spans="1:3" ht="15.75">
      <c r="A64" s="18" t="s">
        <v>23</v>
      </c>
      <c r="B64" s="21">
        <v>566.2</v>
      </c>
      <c r="C64" s="21">
        <f>C63</f>
        <v>-628.0000000000009</v>
      </c>
    </row>
  </sheetData>
  <sheetProtection/>
  <mergeCells count="7">
    <mergeCell ref="A1:C1"/>
    <mergeCell ref="A3:C3"/>
    <mergeCell ref="A41:C41"/>
    <mergeCell ref="A4:C4"/>
    <mergeCell ref="A7:C7"/>
    <mergeCell ref="A2:C2"/>
    <mergeCell ref="A8:C8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2014-07-17T09:46:49Z</cp:lastPrinted>
  <dcterms:created xsi:type="dcterms:W3CDTF">2004-10-11T06:53:47Z</dcterms:created>
  <dcterms:modified xsi:type="dcterms:W3CDTF">2022-10-14T12:48:03Z</dcterms:modified>
  <cp:category/>
  <cp:version/>
  <cp:contentType/>
  <cp:contentStatus/>
</cp:coreProperties>
</file>